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F7D7851D-AC04-4294-99A3-2F3CCA77501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8" i="1" l="1"/>
  <c r="E97" i="1"/>
  <c r="K95" i="1"/>
  <c r="J95" i="1"/>
  <c r="H95" i="1"/>
  <c r="K94" i="1"/>
  <c r="J94" i="1"/>
  <c r="H94" i="1"/>
  <c r="K93" i="1"/>
  <c r="J93" i="1"/>
  <c r="H93" i="1"/>
  <c r="K89" i="1"/>
  <c r="J89" i="1"/>
  <c r="H89" i="1"/>
  <c r="K88" i="1"/>
  <c r="J88" i="1"/>
  <c r="H88" i="1"/>
  <c r="K87" i="1"/>
  <c r="J87" i="1"/>
  <c r="H87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<sst xmlns="http://schemas.openxmlformats.org/spreadsheetml/2006/main" count="248" uniqueCount="144">
  <si>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</si>
  <si>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</si>
  <si>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</si>
  <si>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</si>
  <si>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</si>
  <si>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</si>
  <si>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</si>
  <si>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</si>
  <si>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</si>
  <si>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</si>
  <si>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</si>
  <si>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</si>
  <si>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</si>
  <si>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</si>
  <si>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</si>
  <si>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</si>
  <si>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</si>
  <si>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</si>
  <si>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</si>
  <si>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</si>
  <si>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</si>
  <si>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</si>
  <si>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</si>
  <si>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</si>
  <si>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</si>
  <si>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</si>
  <si>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</si>
  <si>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</si>
  <si>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</si>
  <si>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</si>
  <si>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</si>
  <si>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</si>
  <si>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</si>
  <si>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</si>
  <si>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</si>
  <si>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</si>
  <si>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</si>
  <si>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</si>
  <si>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</si>
  <si>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</si>
  <si>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</si>
  <si>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</si>
  <si>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</si>
  <si>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</si>
  <si>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</si>
  <si>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</si>
  <si>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</si>
  <si>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</si>
  <si>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</si>
  <si>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</si>
  <si>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</si>
  <si>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</si>
  <si>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</si>
  <si>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</si>
  <si>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</si>
  <si>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</si>
  <si>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</si>
  <si>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>KMTR</t>
  </si>
  <si>
    <t xml:space="preserve"> 69.01</t>
  </si>
  <si>
    <t>WYK-PASWY</t>
  </si>
  <si>
    <t>Wyoranie  bruzd  pługiem  do wywyższania dna bruzdy - powierzchnia powyżej 0,50 ha</t>
  </si>
  <si>
    <t xml:space="preserve"> 70</t>
  </si>
  <si>
    <t>WYK-P5GCP</t>
  </si>
  <si>
    <t>Wyorywanie bruzd pługiem leśnym z pogłębiaczem na pow. do 0,5 ha (np. gniazda)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</si>
  <si>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</si>
  <si>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</si>
  <si>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</si>
  <si>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</si>
  <si>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</si>
  <si>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</si>
  <si>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</si>
  <si>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</si>
  <si>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</si>
  <si>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</si>
  <si>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</si>
  <si>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</si>
  <si>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</si>
  <si>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</si>
  <si>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</si>
  <si>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</si>
  <si>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</si>
  <si>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</si>
  <si>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</si>
  <si>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</si>
  <si>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</si>
  <si>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</si>
  <si>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</si>
  <si>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</si>
  <si>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134</t>
  </si>
  <si>
    <t>PUŁ-RYJ</t>
  </si>
  <si>
    <t>Wykładanie pułapek na ryjkowce - dołki chwytne, wałki itp.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</si>
  <si>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</si>
  <si>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</si>
  <si>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</si>
  <si>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</si>
  <si>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</si>
  <si>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</si>
  <si>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</si>
  <si>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</si>
  <si>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</si>
  <si>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</si>
  <si>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</si>
  <si>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</si>
  <si>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</si>
  <si>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</si>
  <si>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</si>
  <si>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</si>
  <si>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</si>
  <si>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</si>
  <si>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</si>
  <si>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</si>
  <si>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</si>
  <si>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</si>
  <si>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</si>
  <si>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</si>
  <si>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</si>
  <si>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</si>
  <si>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</si>
  <si>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160</t>
  </si>
  <si>
    <t>KONTR-RYJ</t>
  </si>
  <si>
    <t>Kontrola i utrzymanie pułapek w sprawności, wybieranie i usuwanie ryjkowców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</si>
  <si>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</si>
  <si>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</si>
  <si>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</si>
  <si>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</si>
  <si>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</si>
  <si>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</si>
  <si>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</si>
  <si>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</si>
  <si>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</si>
  <si>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</si>
  <si>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</si>
  <si>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</si>
  <si>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</si>
  <si>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</si>
  <si>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</si>
  <si>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</si>
  <si>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</si>
  <si>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</si>
  <si>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</si>
  <si>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</si>
  <si>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</si>
  <si>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</si>
  <si>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7 leśnictwo Dubnik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</si>
</sst>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03"/>
  <sheetViews>
    <sheetView tabSelected="1" workbookViewId="0">
      <selection activeCell="B24" sqref="B24:J2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3.855468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6" t="s">
        <v>0</v>
      </c>
      <c r="I2" s="16"/>
      <c r="J2" s="16"/>
      <c r="K2" s="16"/>
      <c r="L2" s="16"/>
    </row>
    <row r="3" spans="2:12" s="1" customFormat="1" ht="6.95" customHeight="1" x14ac:dyDescent="0.2"/>
    <row r="4" spans="2:12" s="1" customFormat="1" ht="2.65" customHeight="1" x14ac:dyDescent="0.2">
      <c r="B4" s="17"/>
      <c r="C4" s="17"/>
    </row>
    <row r="5" spans="2:12" s="1" customFormat="1" ht="29.85" customHeight="1" x14ac:dyDescent="0.2"/>
    <row r="6" spans="2:12" s="1" customFormat="1" ht="2.65" customHeight="1" x14ac:dyDescent="0.2">
      <c r="B6" s="17"/>
      <c r="C6" s="17"/>
    </row>
    <row r="7" spans="2:12" s="1" customFormat="1" ht="19.7" customHeight="1" x14ac:dyDescent="0.2"/>
    <row r="8" spans="2:12" s="1" customFormat="1" ht="10.7" customHeight="1" x14ac:dyDescent="0.2">
      <c r="F8" s="15" t="s">
        <v>1</v>
      </c>
      <c r="G8" s="15"/>
      <c r="H8" s="15"/>
      <c r="I8" s="15"/>
      <c r="J8" s="15"/>
      <c r="K8" s="15"/>
    </row>
    <row r="9" spans="2:12" s="1" customFormat="1" ht="2.65" customHeight="1" x14ac:dyDescent="0.2">
      <c r="B9" s="17"/>
      <c r="C9" s="17"/>
      <c r="F9" s="15"/>
      <c r="G9" s="15"/>
      <c r="H9" s="15"/>
      <c r="I9" s="15"/>
      <c r="J9" s="15"/>
      <c r="K9" s="15"/>
    </row>
    <row r="10" spans="2:12" s="1" customFormat="1" ht="3.2" customHeight="1" x14ac:dyDescent="0.2">
      <c r="F10" s="15"/>
      <c r="G10" s="15"/>
      <c r="H10" s="15"/>
      <c r="I10" s="15"/>
      <c r="J10" s="15"/>
      <c r="K10" s="15"/>
    </row>
    <row r="11" spans="2:12" s="1" customFormat="1" ht="3.75" customHeight="1" x14ac:dyDescent="0.2">
      <c r="B11" s="18" t="s">
        <v>2</v>
      </c>
      <c r="C11" s="18"/>
      <c r="F11" s="15"/>
      <c r="G11" s="15"/>
      <c r="H11" s="15"/>
      <c r="I11" s="15"/>
      <c r="J11" s="15"/>
      <c r="K11" s="15"/>
    </row>
    <row r="12" spans="2:12" s="1" customFormat="1" ht="15.95" customHeight="1" x14ac:dyDescent="0.2">
      <c r="B12" s="18"/>
      <c r="C12" s="18"/>
    </row>
    <row r="13" spans="2:12" s="1" customFormat="1" ht="48.6" customHeight="1" x14ac:dyDescent="0.2"/>
    <row r="14" spans="2:12" s="1" customFormat="1" ht="24" customHeight="1" x14ac:dyDescent="0.2">
      <c r="D14" s="19" t="s">
        <v>3</v>
      </c>
      <c r="E14" s="19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0" t="s">
        <v>143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5" t="s">
        <v>8</v>
      </c>
      <c r="C27" s="15"/>
      <c r="D27" s="15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2500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5" t="s">
        <v>23</v>
      </c>
      <c r="C33" s="15"/>
      <c r="D33" s="15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268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5" t="s">
        <v>24</v>
      </c>
      <c r="C39" s="15"/>
      <c r="D39" s="15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3614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5" t="s">
        <v>25</v>
      </c>
      <c r="C45" s="15"/>
      <c r="D45" s="15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333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5" t="s">
        <v>26</v>
      </c>
      <c r="C51" s="15"/>
      <c r="D51" s="15"/>
    </row>
    <row r="52" spans="2:11" s="1" customFormat="1" ht="10.15" customHeight="1" x14ac:dyDescent="0.2"/>
    <row r="53" spans="2:11" s="1" customFormat="1" ht="45.4" customHeight="1" x14ac:dyDescent="0.2">
      <c r="B53" s="3" t="s">
        <v>9</v>
      </c>
      <c r="C53" s="4" t="s">
        <v>10</v>
      </c>
      <c r="D53" s="4" t="s">
        <v>11</v>
      </c>
      <c r="E53" s="4" t="s">
        <v>12</v>
      </c>
      <c r="F53" s="4" t="s">
        <v>13</v>
      </c>
      <c r="G53" s="4" t="s">
        <v>14</v>
      </c>
      <c r="H53" s="3" t="s">
        <v>15</v>
      </c>
      <c r="I53" s="4" t="s">
        <v>16</v>
      </c>
      <c r="J53" s="4" t="s">
        <v>17</v>
      </c>
      <c r="K53" s="3" t="s">
        <v>18</v>
      </c>
    </row>
    <row r="54" spans="2:11" s="1" customFormat="1" ht="19.7" customHeight="1" x14ac:dyDescent="0.2">
      <c r="B54" s="5" t="s">
        <v>19</v>
      </c>
      <c r="C54" s="5" t="s">
        <v>20</v>
      </c>
      <c r="D54" s="6" t="s">
        <v>21</v>
      </c>
      <c r="E54" s="5" t="s">
        <v>22</v>
      </c>
      <c r="F54" s="7">
        <v>762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9</v>
      </c>
      <c r="C57" s="4" t="s">
        <v>10</v>
      </c>
      <c r="D57" s="4" t="s">
        <v>11</v>
      </c>
      <c r="E57" s="4" t="s">
        <v>12</v>
      </c>
      <c r="F57" s="4" t="s">
        <v>13</v>
      </c>
      <c r="G57" s="4" t="s">
        <v>14</v>
      </c>
      <c r="H57" s="3" t="s">
        <v>15</v>
      </c>
      <c r="I57" s="4" t="s">
        <v>16</v>
      </c>
      <c r="J57" s="4" t="s">
        <v>17</v>
      </c>
      <c r="K57" s="3" t="s">
        <v>18</v>
      </c>
    </row>
    <row r="58" spans="2:11" s="1" customFormat="1" ht="19.7" customHeight="1" x14ac:dyDescent="0.2">
      <c r="B58" s="5" t="s">
        <v>27</v>
      </c>
      <c r="C58" s="5" t="s">
        <v>28</v>
      </c>
      <c r="D58" s="6" t="s">
        <v>29</v>
      </c>
      <c r="E58" s="5" t="s">
        <v>22</v>
      </c>
      <c r="F58" s="7">
        <v>10</v>
      </c>
      <c r="G58" s="8"/>
      <c r="H58" s="9" t="str">
        <f t="shared" ref="H58:H89" si="0">IF((G58&lt;&gt;""),ROUND((F58*G58),2),"")</f>
        <v/>
      </c>
      <c r="I58" s="10">
        <v>0.08</v>
      </c>
      <c r="J58" s="9" t="str">
        <f t="shared" ref="J58:J89" si="1">IF((G58&lt;&gt;""),ROUND((H58*I58),2),"")</f>
        <v/>
      </c>
      <c r="K58" s="9" t="str">
        <f t="shared" ref="K58:K89" si="2">IF((G58&lt;&gt;""),J58+H58,"")</f>
        <v/>
      </c>
    </row>
    <row r="59" spans="2:11" s="1" customFormat="1" ht="19.7" customHeight="1" x14ac:dyDescent="0.2">
      <c r="B59" s="5" t="s">
        <v>30</v>
      </c>
      <c r="C59" s="5" t="s">
        <v>31</v>
      </c>
      <c r="D59" s="6" t="s">
        <v>32</v>
      </c>
      <c r="E59" s="5" t="s">
        <v>22</v>
      </c>
      <c r="F59" s="7">
        <v>10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33</v>
      </c>
      <c r="C60" s="5" t="s">
        <v>34</v>
      </c>
      <c r="D60" s="6" t="s">
        <v>35</v>
      </c>
      <c r="E60" s="5" t="s">
        <v>22</v>
      </c>
      <c r="F60" s="7">
        <v>80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36</v>
      </c>
      <c r="C61" s="5" t="s">
        <v>37</v>
      </c>
      <c r="D61" s="6" t="s">
        <v>38</v>
      </c>
      <c r="E61" s="5" t="s">
        <v>39</v>
      </c>
      <c r="F61" s="7">
        <v>80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40</v>
      </c>
      <c r="C62" s="5" t="s">
        <v>41</v>
      </c>
      <c r="D62" s="6" t="s">
        <v>42</v>
      </c>
      <c r="E62" s="5" t="s">
        <v>43</v>
      </c>
      <c r="F62" s="7">
        <v>10.43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44</v>
      </c>
      <c r="C63" s="5" t="s">
        <v>45</v>
      </c>
      <c r="D63" s="6" t="s">
        <v>46</v>
      </c>
      <c r="E63" s="5" t="s">
        <v>43</v>
      </c>
      <c r="F63" s="7">
        <v>2.75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47</v>
      </c>
      <c r="C64" s="5" t="s">
        <v>48</v>
      </c>
      <c r="D64" s="6" t="s">
        <v>49</v>
      </c>
      <c r="E64" s="5" t="s">
        <v>50</v>
      </c>
      <c r="F64" s="7">
        <v>18.170000000000002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19.7" customHeight="1" x14ac:dyDescent="0.2">
      <c r="B65" s="5" t="s">
        <v>51</v>
      </c>
      <c r="C65" s="5" t="s">
        <v>52</v>
      </c>
      <c r="D65" s="6" t="s">
        <v>53</v>
      </c>
      <c r="E65" s="5" t="s">
        <v>22</v>
      </c>
      <c r="F65" s="7">
        <v>45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28.7" customHeight="1" x14ac:dyDescent="0.2">
      <c r="B66" s="5" t="s">
        <v>54</v>
      </c>
      <c r="C66" s="5" t="s">
        <v>55</v>
      </c>
      <c r="D66" s="6" t="s">
        <v>56</v>
      </c>
      <c r="E66" s="5" t="s">
        <v>57</v>
      </c>
      <c r="F66" s="7">
        <v>85.66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28.7" customHeight="1" x14ac:dyDescent="0.2">
      <c r="B67" s="5" t="s">
        <v>58</v>
      </c>
      <c r="C67" s="5" t="s">
        <v>59</v>
      </c>
      <c r="D67" s="6" t="s">
        <v>60</v>
      </c>
      <c r="E67" s="5" t="s">
        <v>57</v>
      </c>
      <c r="F67" s="7">
        <v>12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28.7" customHeight="1" x14ac:dyDescent="0.2">
      <c r="B68" s="5" t="s">
        <v>61</v>
      </c>
      <c r="C68" s="5" t="s">
        <v>62</v>
      </c>
      <c r="D68" s="6" t="s">
        <v>63</v>
      </c>
      <c r="E68" s="5" t="s">
        <v>57</v>
      </c>
      <c r="F68" s="7">
        <v>5.2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64</v>
      </c>
      <c r="C69" s="5" t="s">
        <v>65</v>
      </c>
      <c r="D69" s="6" t="s">
        <v>66</v>
      </c>
      <c r="E69" s="5" t="s">
        <v>50</v>
      </c>
      <c r="F69" s="7">
        <v>62.28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67</v>
      </c>
      <c r="C70" s="5" t="s">
        <v>68</v>
      </c>
      <c r="D70" s="6" t="s">
        <v>69</v>
      </c>
      <c r="E70" s="5" t="s">
        <v>50</v>
      </c>
      <c r="F70" s="7">
        <v>50.42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70</v>
      </c>
      <c r="C71" s="5" t="s">
        <v>71</v>
      </c>
      <c r="D71" s="6" t="s">
        <v>72</v>
      </c>
      <c r="E71" s="5" t="s">
        <v>50</v>
      </c>
      <c r="F71" s="7">
        <v>4.3899999999999997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73</v>
      </c>
      <c r="C72" s="5" t="s">
        <v>74</v>
      </c>
      <c r="D72" s="6" t="s">
        <v>75</v>
      </c>
      <c r="E72" s="5" t="s">
        <v>50</v>
      </c>
      <c r="F72" s="7">
        <v>117.09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28.7" customHeight="1" x14ac:dyDescent="0.2">
      <c r="B73" s="5" t="s">
        <v>76</v>
      </c>
      <c r="C73" s="5" t="s">
        <v>77</v>
      </c>
      <c r="D73" s="6" t="s">
        <v>78</v>
      </c>
      <c r="E73" s="5" t="s">
        <v>43</v>
      </c>
      <c r="F73" s="7">
        <v>39.83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79</v>
      </c>
      <c r="C74" s="5" t="s">
        <v>80</v>
      </c>
      <c r="D74" s="6" t="s">
        <v>81</v>
      </c>
      <c r="E74" s="5" t="s">
        <v>43</v>
      </c>
      <c r="F74" s="7">
        <v>14.85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82</v>
      </c>
      <c r="C75" s="5" t="s">
        <v>83</v>
      </c>
      <c r="D75" s="6" t="s">
        <v>84</v>
      </c>
      <c r="E75" s="5" t="s">
        <v>43</v>
      </c>
      <c r="F75" s="7">
        <v>8.34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85</v>
      </c>
      <c r="C76" s="5" t="s">
        <v>86</v>
      </c>
      <c r="D76" s="6" t="s">
        <v>87</v>
      </c>
      <c r="E76" s="5" t="s">
        <v>43</v>
      </c>
      <c r="F76" s="7">
        <v>17.21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88</v>
      </c>
      <c r="C77" s="5" t="s">
        <v>89</v>
      </c>
      <c r="D77" s="6" t="s">
        <v>90</v>
      </c>
      <c r="E77" s="5" t="s">
        <v>91</v>
      </c>
      <c r="F77" s="7">
        <v>79</v>
      </c>
      <c r="G77" s="8"/>
      <c r="H77" s="9" t="str">
        <f t="shared" si="0"/>
        <v/>
      </c>
      <c r="I77" s="10">
        <v>0.08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92</v>
      </c>
      <c r="C78" s="5" t="s">
        <v>93</v>
      </c>
      <c r="D78" s="6" t="s">
        <v>94</v>
      </c>
      <c r="E78" s="5" t="s">
        <v>91</v>
      </c>
      <c r="F78" s="7">
        <v>120</v>
      </c>
      <c r="G78" s="8"/>
      <c r="H78" s="9" t="str">
        <f t="shared" si="0"/>
        <v/>
      </c>
      <c r="I78" s="10">
        <v>0.08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95</v>
      </c>
      <c r="C79" s="5" t="s">
        <v>96</v>
      </c>
      <c r="D79" s="6" t="s">
        <v>97</v>
      </c>
      <c r="E79" s="5" t="s">
        <v>91</v>
      </c>
      <c r="F79" s="7">
        <v>12</v>
      </c>
      <c r="G79" s="8"/>
      <c r="H79" s="9" t="str">
        <f t="shared" si="0"/>
        <v/>
      </c>
      <c r="I79" s="10">
        <v>0.08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98</v>
      </c>
      <c r="C80" s="5" t="s">
        <v>99</v>
      </c>
      <c r="D80" s="6" t="s">
        <v>100</v>
      </c>
      <c r="E80" s="5" t="s">
        <v>101</v>
      </c>
      <c r="F80" s="7">
        <v>19.8</v>
      </c>
      <c r="G80" s="8"/>
      <c r="H80" s="9" t="str">
        <f t="shared" si="0"/>
        <v/>
      </c>
      <c r="I80" s="10">
        <v>0.23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102</v>
      </c>
      <c r="C81" s="5" t="s">
        <v>103</v>
      </c>
      <c r="D81" s="6" t="s">
        <v>104</v>
      </c>
      <c r="E81" s="5" t="s">
        <v>39</v>
      </c>
      <c r="F81" s="7">
        <v>80</v>
      </c>
      <c r="G81" s="8"/>
      <c r="H81" s="9" t="str">
        <f t="shared" si="0"/>
        <v/>
      </c>
      <c r="I81" s="10">
        <v>0.23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105</v>
      </c>
      <c r="C82" s="5" t="s">
        <v>106</v>
      </c>
      <c r="D82" s="6" t="s">
        <v>107</v>
      </c>
      <c r="E82" s="5" t="s">
        <v>108</v>
      </c>
      <c r="F82" s="7">
        <v>80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109</v>
      </c>
      <c r="C83" s="5" t="s">
        <v>110</v>
      </c>
      <c r="D83" s="6" t="s">
        <v>111</v>
      </c>
      <c r="E83" s="5" t="s">
        <v>108</v>
      </c>
      <c r="F83" s="7">
        <v>83.2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112</v>
      </c>
      <c r="C84" s="5" t="s">
        <v>113</v>
      </c>
      <c r="D84" s="6" t="s">
        <v>114</v>
      </c>
      <c r="E84" s="5" t="s">
        <v>91</v>
      </c>
      <c r="F84" s="7">
        <v>120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19.7" customHeight="1" x14ac:dyDescent="0.2">
      <c r="B85" s="5" t="s">
        <v>115</v>
      </c>
      <c r="C85" s="5" t="s">
        <v>116</v>
      </c>
      <c r="D85" s="6" t="s">
        <v>117</v>
      </c>
      <c r="E85" s="5" t="s">
        <v>91</v>
      </c>
      <c r="F85" s="7">
        <v>180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28.7" customHeight="1" x14ac:dyDescent="0.2">
      <c r="B86" s="5" t="s">
        <v>118</v>
      </c>
      <c r="C86" s="5" t="s">
        <v>119</v>
      </c>
      <c r="D86" s="6" t="s">
        <v>120</v>
      </c>
      <c r="E86" s="5" t="s">
        <v>91</v>
      </c>
      <c r="F86" s="7">
        <v>632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19.7" customHeight="1" x14ac:dyDescent="0.2">
      <c r="B87" s="5" t="s">
        <v>121</v>
      </c>
      <c r="C87" s="5" t="s">
        <v>122</v>
      </c>
      <c r="D87" s="6" t="s">
        <v>123</v>
      </c>
      <c r="E87" s="5" t="s">
        <v>43</v>
      </c>
      <c r="F87" s="7">
        <v>2.29</v>
      </c>
      <c r="G87" s="8"/>
      <c r="H87" s="9" t="str">
        <f t="shared" si="0"/>
        <v/>
      </c>
      <c r="I87" s="10">
        <v>0.08</v>
      </c>
      <c r="J87" s="9" t="str">
        <f t="shared" si="1"/>
        <v/>
      </c>
      <c r="K87" s="9" t="str">
        <f t="shared" si="2"/>
        <v/>
      </c>
    </row>
    <row r="88" spans="2:11" s="1" customFormat="1" ht="19.7" customHeight="1" x14ac:dyDescent="0.2">
      <c r="B88" s="5" t="s">
        <v>124</v>
      </c>
      <c r="C88" s="5" t="s">
        <v>125</v>
      </c>
      <c r="D88" s="6" t="s">
        <v>126</v>
      </c>
      <c r="E88" s="5" t="s">
        <v>57</v>
      </c>
      <c r="F88" s="7">
        <v>5.4</v>
      </c>
      <c r="G88" s="8"/>
      <c r="H88" s="9" t="str">
        <f t="shared" si="0"/>
        <v/>
      </c>
      <c r="I88" s="10">
        <v>0.08</v>
      </c>
      <c r="J88" s="9" t="str">
        <f t="shared" si="1"/>
        <v/>
      </c>
      <c r="K88" s="9" t="str">
        <f t="shared" si="2"/>
        <v/>
      </c>
    </row>
    <row r="89" spans="2:11" s="1" customFormat="1" ht="28.7" customHeight="1" x14ac:dyDescent="0.2">
      <c r="B89" s="5" t="s">
        <v>127</v>
      </c>
      <c r="C89" s="5" t="s">
        <v>128</v>
      </c>
      <c r="D89" s="6" t="s">
        <v>129</v>
      </c>
      <c r="E89" s="5" t="s">
        <v>39</v>
      </c>
      <c r="F89" s="7">
        <v>32</v>
      </c>
      <c r="G89" s="8"/>
      <c r="H89" s="9" t="str">
        <f t="shared" si="0"/>
        <v/>
      </c>
      <c r="I89" s="10">
        <v>0.08</v>
      </c>
      <c r="J89" s="9" t="str">
        <f t="shared" si="1"/>
        <v/>
      </c>
      <c r="K89" s="9" t="str">
        <f t="shared" si="2"/>
        <v/>
      </c>
    </row>
    <row r="90" spans="2:11" s="1" customFormat="1" ht="1.1499999999999999" customHeight="1" x14ac:dyDescent="0.2"/>
    <row r="91" spans="2:11" s="1" customFormat="1" ht="28.7" customHeight="1" x14ac:dyDescent="0.2"/>
    <row r="92" spans="2:11" s="1" customFormat="1" ht="45.4" customHeight="1" x14ac:dyDescent="0.2">
      <c r="B92" s="3" t="s">
        <v>9</v>
      </c>
      <c r="C92" s="4" t="s">
        <v>10</v>
      </c>
      <c r="D92" s="11" t="s">
        <v>11</v>
      </c>
      <c r="E92" s="4" t="s">
        <v>12</v>
      </c>
      <c r="F92" s="11" t="s">
        <v>13</v>
      </c>
      <c r="G92" s="4" t="s">
        <v>14</v>
      </c>
      <c r="H92" s="3" t="s">
        <v>15</v>
      </c>
      <c r="I92" s="4" t="s">
        <v>16</v>
      </c>
      <c r="J92" s="4" t="s">
        <v>17</v>
      </c>
      <c r="K92" s="3" t="s">
        <v>18</v>
      </c>
    </row>
    <row r="93" spans="2:11" s="1" customFormat="1" ht="108" x14ac:dyDescent="0.2">
      <c r="B93" s="12" t="s">
        <v>130</v>
      </c>
      <c r="C93" s="5" t="s">
        <v>131</v>
      </c>
      <c r="D93" s="13" t="s">
        <v>132</v>
      </c>
      <c r="E93" s="5" t="s">
        <v>39</v>
      </c>
      <c r="F93" s="14">
        <v>410</v>
      </c>
      <c r="G93" s="8"/>
      <c r="H93" s="9" t="str">
        <f>IF((G93&lt;&gt;""),ROUND((F93*G93),2),"")</f>
        <v/>
      </c>
      <c r="I93" s="10">
        <v>0.08</v>
      </c>
      <c r="J93" s="9" t="str">
        <f>IF((G93&lt;&gt;""),ROUND((H93*I93),2),"")</f>
        <v/>
      </c>
      <c r="K93" s="9" t="str">
        <f>IF((G93&lt;&gt;""),J93+H93,"")</f>
        <v/>
      </c>
    </row>
    <row r="94" spans="2:11" s="1" customFormat="1" ht="48" x14ac:dyDescent="0.2">
      <c r="B94" s="12" t="s">
        <v>133</v>
      </c>
      <c r="C94" s="5" t="s">
        <v>134</v>
      </c>
      <c r="D94" s="13" t="s">
        <v>135</v>
      </c>
      <c r="E94" s="5" t="s">
        <v>39</v>
      </c>
      <c r="F94" s="14">
        <v>20</v>
      </c>
      <c r="G94" s="8"/>
      <c r="H94" s="9" t="str">
        <f>IF((G94&lt;&gt;""),ROUND((F94*G94),2),"")</f>
        <v/>
      </c>
      <c r="I94" s="10">
        <v>0.08</v>
      </c>
      <c r="J94" s="9" t="str">
        <f>IF((G94&lt;&gt;""),ROUND((H94*I94),2),"")</f>
        <v/>
      </c>
      <c r="K94" s="9" t="str">
        <f>IF((G94&lt;&gt;""),J94+H94,"")</f>
        <v/>
      </c>
    </row>
    <row r="95" spans="2:11" s="1" customFormat="1" ht="96" x14ac:dyDescent="0.2">
      <c r="B95" s="12" t="s">
        <v>136</v>
      </c>
      <c r="C95" s="5" t="s">
        <v>137</v>
      </c>
      <c r="D95" s="13" t="s">
        <v>138</v>
      </c>
      <c r="E95" s="5" t="s">
        <v>39</v>
      </c>
      <c r="F95" s="14">
        <v>116</v>
      </c>
      <c r="G95" s="8"/>
      <c r="H95" s="9" t="str">
        <f>IF((G95&lt;&gt;""),ROUND((F95*G95),2),"")</f>
        <v/>
      </c>
      <c r="I95" s="10">
        <v>0.08</v>
      </c>
      <c r="J95" s="9" t="str">
        <f>IF((G95&lt;&gt;""),ROUND((H95*I95),2),"")</f>
        <v/>
      </c>
      <c r="K95" s="9" t="str">
        <f>IF((G95&lt;&gt;""),J95+H95,"")</f>
        <v/>
      </c>
    </row>
    <row r="96" spans="2:11" s="1" customFormat="1" ht="28.7" customHeight="1" x14ac:dyDescent="0.2"/>
    <row r="97" spans="2:11" s="1" customFormat="1" ht="21.4" customHeight="1" x14ac:dyDescent="0.2">
      <c r="B97" s="22" t="s">
        <v>139</v>
      </c>
      <c r="C97" s="22"/>
      <c r="D97" s="22"/>
      <c r="E97" s="23" t="str">
        <f>IF((G30&lt;&gt;""),(H30+H36+H42+H48+H54+SUM(H58:H89)+H93+H94+H95),"")</f>
        <v/>
      </c>
      <c r="F97" s="23"/>
      <c r="G97" s="23"/>
      <c r="H97" s="23"/>
      <c r="I97" s="23"/>
      <c r="J97" s="23"/>
      <c r="K97" s="23"/>
    </row>
    <row r="98" spans="2:11" s="1" customFormat="1" ht="21.4" customHeight="1" x14ac:dyDescent="0.2">
      <c r="B98" s="22" t="s">
        <v>140</v>
      </c>
      <c r="C98" s="22"/>
      <c r="D98" s="22"/>
      <c r="E98" s="23" t="str">
        <f>IF((G30&lt;&gt;""),(K30+K36+K42+K48+K54+SUM(K58:K89)+K93+K94+K95),"")</f>
        <v/>
      </c>
      <c r="F98" s="23"/>
      <c r="G98" s="23"/>
      <c r="H98" s="23"/>
      <c r="I98" s="23"/>
      <c r="J98" s="23"/>
      <c r="K98" s="23"/>
    </row>
    <row r="99" spans="2:11" s="1" customFormat="1" ht="58.15" customHeight="1" x14ac:dyDescent="0.2"/>
    <row r="100" spans="2:11" s="1" customFormat="1" ht="17.649999999999999" customHeight="1" x14ac:dyDescent="0.2">
      <c r="H100" s="24" t="s">
        <v>141</v>
      </c>
      <c r="I100" s="24"/>
    </row>
    <row r="101" spans="2:11" s="1" customFormat="1" ht="86.85" customHeight="1" x14ac:dyDescent="0.2"/>
    <row r="102" spans="2:11" s="1" customFormat="1" ht="139.5" customHeight="1" x14ac:dyDescent="0.2">
      <c r="B102" s="21" t="s">
        <v>142</v>
      </c>
      <c r="C102" s="21"/>
    </row>
    <row r="103" spans="2:11" s="1" customFormat="1" ht="28.7" customHeight="1" x14ac:dyDescent="0.2"/>
  </sheetData>
  <mergeCells count="19">
    <mergeCell ref="B102:C102"/>
    <mergeCell ref="B51:D51"/>
    <mergeCell ref="B97:D97"/>
    <mergeCell ref="E97:K97"/>
    <mergeCell ref="B98:D98"/>
    <mergeCell ref="E98:K98"/>
    <mergeCell ref="H100:I100"/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2021-12-08T07:26:14Z</dcterms:created>
  <dcterms:modified xsi:type="dcterms:W3CDTF">2021-12-14T06:47:55Z</dcterms:modified>
</cp:coreProperties>
</file>